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460" sheetId="1" r:id="rId1"/>
  </sheets>
  <definedNames>
    <definedName name="_xlnm.Print_Area" localSheetId="0">'CAMPI 460'!$A$1:$F$131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1" l="1"/>
  <c r="F69" i="1" l="1"/>
  <c r="F41" i="1"/>
  <c r="F61" i="1" l="1"/>
  <c r="F98" i="1" l="1"/>
  <c r="F39" i="1" l="1"/>
  <c r="F96" i="1" l="1"/>
  <c r="F97" i="1"/>
  <c r="F99" i="1"/>
  <c r="F102" i="1" s="1"/>
  <c r="F57" i="1" l="1"/>
  <c r="F51" i="1"/>
  <c r="F100" i="1"/>
  <c r="F49" i="1"/>
  <c r="F74" i="1"/>
  <c r="F58" i="1"/>
  <c r="F59" i="1"/>
  <c r="F83" i="1"/>
  <c r="F72" i="1"/>
  <c r="F68" i="1"/>
  <c r="F64" i="1"/>
  <c r="F82" i="1"/>
  <c r="F67" i="1"/>
  <c r="F65" i="1"/>
  <c r="F66" i="1"/>
  <c r="F55" i="1"/>
  <c r="F43" i="1" l="1"/>
  <c r="F79" i="1"/>
  <c r="F62" i="1"/>
  <c r="F60" i="1"/>
  <c r="F78" i="1"/>
  <c r="F77" i="1"/>
  <c r="F95" i="1"/>
  <c r="F76" i="1"/>
  <c r="F94" i="1"/>
  <c r="F93" i="1"/>
  <c r="F75" i="1"/>
  <c r="F73" i="1"/>
  <c r="F71" i="1"/>
  <c r="F92" i="1"/>
  <c r="F91" i="1"/>
  <c r="F90" i="1"/>
  <c r="F89" i="1"/>
  <c r="F88" i="1"/>
  <c r="F87" i="1"/>
  <c r="F86" i="1"/>
  <c r="F85" i="1"/>
  <c r="F84" i="1"/>
  <c r="F81" i="1"/>
  <c r="F80" i="1"/>
  <c r="F70" i="1"/>
  <c r="F56" i="1"/>
  <c r="F54" i="1"/>
  <c r="F53" i="1"/>
  <c r="F52" i="1"/>
  <c r="F50" i="1"/>
  <c r="F48" i="1"/>
  <c r="F47" i="1"/>
  <c r="F46" i="1"/>
  <c r="F45" i="1"/>
  <c r="F44" i="1"/>
  <c r="F42" i="1"/>
  <c r="F40" i="1"/>
  <c r="F103" i="1" l="1"/>
  <c r="F106" i="1" l="1"/>
  <c r="F107" i="1" s="1"/>
  <c r="F108" i="1" s="1"/>
</calcChain>
</file>

<file path=xl/sharedStrings.xml><?xml version="1.0" encoding="utf-8"?>
<sst xmlns="http://schemas.openxmlformats.org/spreadsheetml/2006/main" count="121" uniqueCount="120">
  <si>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</si>
  <si>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</si>
  <si>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</si>
  <si>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</si>
  <si>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</si>
  <si>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</si>
  <si>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</si>
  <si>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</si>
  <si>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</si>
  <si>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</si>
  <si>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</si>
  <si>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</si>
  <si>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</si>
  <si>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</si>
  <si>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</si>
  <si>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</si>
  <si>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</si>
  <si>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</si>
  <si>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</si>
  <si>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TVA 20 %</t>
  </si>
  <si>
    <t>TOTAL TTC</t>
  </si>
  <si>
    <t>Le portillon de terrasse</t>
  </si>
  <si>
    <t>COMMANDITAIRE</t>
  </si>
  <si>
    <t>Lieu de livraison</t>
  </si>
  <si>
    <t>Prix valable 30.11.2024</t>
  </si>
  <si>
    <t>CONFIGURATEUR / DEVIS ESTIMATIF</t>
  </si>
  <si>
    <t>CAHIER DES CHARGES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</si>
  <si>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</si>
  <si>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</si>
  <si>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30% à la réception de la coque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</si>
  <si>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</si>
  <si>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</si>
  <si>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</si>
  <si>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</si>
  <si>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</si>
  <si>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</si>
  <si>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</si>
  <si>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</si>
  <si>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</si>
  <si>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</si>
  <si>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</si>
  <si>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</si>
  <si>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</si>
  <si>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</si>
  <si>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</si>
  <si>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</si>
  <si>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</si>
  <si>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</si>
  <si>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</si>
  <si>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</si>
  <si>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</si>
  <si>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</si>
  <si>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</si>
  <si>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</si>
  <si>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</si>
  <si>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</si>
  <si>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</si>
  <si>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</si>
  <si>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</si>
  <si>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</si>
  <si>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</si>
  <si>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</si>
  <si>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</si>
  <si>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</si>
  <si>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</si>
  <si>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</si>
  <si>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t xml:space="preserve">Terrasses haute en bambou </t>
    </r>
    <r>
      <rPr>
        <sz val="12"/>
        <color rgb="FF000000"/>
        <rFont val="Arial"/>
        <family val="2"/>
      </rPr>
      <t>40m²</t>
    </r>
  </si>
  <si>
    <t>Table, 6 chaises,</t>
  </si>
  <si>
    <r>
      <t xml:space="preserve">Banc en bois sur la terrasse arrière </t>
    </r>
    <r>
      <rPr>
        <sz val="12"/>
        <color rgb="FF000000"/>
        <rFont val="Arial"/>
        <family val="2"/>
      </rPr>
      <t>(Pin thermo-chauffé)</t>
    </r>
  </si>
  <si>
    <r>
      <t>Chambre :</t>
    </r>
    <r>
      <rPr>
        <sz val="12"/>
        <color rgb="FF000000"/>
        <rFont val="Arial"/>
        <family val="2"/>
      </rPr>
      <t xml:space="preserve"> lit 200x180cm avec rangement Campi, matelas</t>
    </r>
  </si>
  <si>
    <r>
      <t xml:space="preserve">Salon : </t>
    </r>
    <r>
      <rPr>
        <sz val="12"/>
        <color rgb="FF000000"/>
        <rFont val="Arial"/>
        <family val="2"/>
      </rPr>
      <t>canapé d'angle convertible Campi,</t>
    </r>
  </si>
  <si>
    <t xml:space="preserve">6 panneaux solaire, 4 batterie 200Ah (carbone), Inverteur  </t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</si>
  <si>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</si>
  <si>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</si>
  <si>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</si>
  <si>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</si>
  <si>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sèche-serviette, placard,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</si>
  <si>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</si>
  <si>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</si>
  <si>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r>
      <t xml:space="preserve">Terrasse haute en imitation teck </t>
    </r>
    <r>
      <rPr>
        <sz val="12"/>
        <color rgb="FF000000"/>
        <rFont val="Arial"/>
        <family val="2"/>
      </rPr>
      <t>40²</t>
    </r>
  </si>
  <si>
    <t>Revêtement intérieur :</t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</si>
  <si>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tableau, prises, interrupteurs, éclairage intérieur et extérieur </t>
    </r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</si>
  <si>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réfrigérateur haut, cuisinière à gaz ou plaque de cuisson à induction, hotte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</si>
  <si>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</si>
  <si>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</si>
  <si>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</si>
  <si>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potable, réservoir d'eaux noires, alimentation en eau chaude et froide à partir d'une chaudière à gaz ou d'un chauffe-eau électrique.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</si>
  <si>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placard avec étagères, </t>
    </r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</si>
  <si>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</si>
  <si>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</si>
  <si>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</si>
  <si>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</si>
  <si>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CAMPI 460</t>
  </si>
  <si>
    <t>https://www.campiboat.fr/campi-460</t>
  </si>
  <si>
    <t>Propulseur d'étrave</t>
  </si>
  <si>
    <t>Station de traitement des eaux usées</t>
  </si>
  <si>
    <t>Chauffage au sol</t>
  </si>
  <si>
    <t>4 taques, 4 cordes d'amarrages, 4 pare-battages</t>
  </si>
  <si>
    <t>Moteur 25CV, 4 stroke, High Trust, réservoir 2x22L</t>
  </si>
  <si>
    <t>Moteur 9,9CV, 4 stroke, High Trust, réservoir 2x22L</t>
  </si>
  <si>
    <r>
      <t xml:space="preserve">Aménagement intérieur selon le plan du client </t>
    </r>
    <r>
      <rPr>
        <sz val="12"/>
        <color rgb="FF000000"/>
        <rFont val="Arial"/>
        <family val="2"/>
      </rPr>
      <t xml:space="preserve">( nécessitant des modifications structurelles, statiques ou technologiques pour adapter la conception ) </t>
    </r>
  </si>
  <si>
    <r>
      <t xml:space="preserve">Pièce supplémentaire </t>
    </r>
    <r>
      <rPr>
        <sz val="12"/>
        <color rgb="FF000000"/>
        <rFont val="Arial"/>
        <family val="2"/>
      </rPr>
      <t>( sans modifications structurelles, etc. )</t>
    </r>
  </si>
  <si>
    <t>Propulseur de poupe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</si>
  <si>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 </t>
    </r>
  </si>
  <si>
    <r>
      <t xml:space="preserve">Isolation supplémentaire </t>
    </r>
    <r>
      <rPr>
        <sz val="12"/>
        <color rgb="FF000000"/>
        <rFont val="Arial"/>
        <family val="2"/>
      </rPr>
      <t>( + 2cm )</t>
    </r>
  </si>
  <si>
    <r>
      <t xml:space="preserve">Structure de la base : </t>
    </r>
    <r>
      <rPr>
        <sz val="14"/>
        <color rgb="FF000000"/>
        <rFont val="Calibri"/>
        <family val="2"/>
      </rPr>
      <t>acier galvanisé</t>
    </r>
  </si>
  <si>
    <r>
      <t xml:space="preserve">Structure de plancher, de Murs et de Toit : </t>
    </r>
    <r>
      <rPr>
        <sz val="14"/>
        <color rgb="FF000000"/>
        <rFont val="Calibri"/>
        <family val="2"/>
      </rPr>
      <t>ossature bois</t>
    </r>
  </si>
  <si>
    <r>
      <t>Isolation :</t>
    </r>
    <r>
      <rPr>
        <sz val="14"/>
        <color rgb="FF000000"/>
        <rFont val="Calibri"/>
        <family val="2"/>
      </rPr>
      <t xml:space="preserve"> mousse polyuréthane projetée</t>
    </r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</si>
  <si>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</si>
  <si>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Flotteurs : </t>
    </r>
    <r>
      <rPr>
        <sz val="14"/>
        <color rgb="FF000000"/>
        <rFont val="Calibri"/>
        <family val="2"/>
      </rPr>
      <t>PEHD</t>
    </r>
    <r>
      <rPr>
        <b/>
        <sz val="14"/>
        <color rgb="FF000000"/>
        <rFont val="Calibri"/>
        <family val="2"/>
      </rPr>
      <t xml:space="preserve">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</si>
  <si>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</si>
  <si>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</si>
  <si>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t>Paris</t>
  </si>
  <si>
    <t>Sans moteurs</t>
  </si>
  <si>
    <t>1 chambre, Salon avec Cuisine américaine, SDB et Toilettes séparées,</t>
  </si>
  <si>
    <t xml:space="preserve"> Sans meubles et équipements</t>
  </si>
  <si>
    <r>
      <t xml:space="preserve">Pièce supp. </t>
    </r>
    <r>
      <rPr>
        <sz val="12"/>
        <color rgb="FF000000"/>
        <rFont val="Arial"/>
        <family val="2"/>
      </rPr>
      <t>(sauna avec poêle électrique ou infrarouge )</t>
    </r>
  </si>
  <si>
    <r>
      <t xml:space="preserve">Projecteur, Écran, Home-Cinema </t>
    </r>
    <r>
      <rPr>
        <sz val="12"/>
        <color rgb="FF000000"/>
        <rFont val="Arial"/>
        <family val="2"/>
      </rPr>
      <t>(montage)</t>
    </r>
  </si>
  <si>
    <r>
      <t xml:space="preserve">Baignoire balnéo  </t>
    </r>
    <r>
      <rPr>
        <sz val="12"/>
        <rFont val="Arial"/>
        <family val="2"/>
      </rPr>
      <t>( Spatec Lima ou équiv. )</t>
    </r>
  </si>
  <si>
    <t>Ensemble de mouillage avec guindeau électrique 700W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</si>
</sst>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2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theme="0"/>
      <name val="Arial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/>
    <xf numFmtId="0" fontId="1" fillId="8" borderId="0" xfId="0" applyFont="1" applyFill="1" applyAlignment="1" applyProtection="1">
      <alignment horizontal="center" vertical="center"/>
    </xf>
    <xf numFmtId="0" fontId="3" fillId="9" borderId="0" xfId="0" applyFont="1" applyFill="1" applyAlignment="1" applyProtection="1"/>
    <xf numFmtId="0" fontId="4" fillId="9" borderId="0" xfId="0" applyFont="1" applyFill="1" applyAlignment="1" applyProtection="1"/>
    <xf numFmtId="0" fontId="0" fillId="8" borderId="0" xfId="0" applyFill="1"/>
    <xf numFmtId="0" fontId="21" fillId="0" borderId="0" xfId="0" applyFont="1"/>
    <xf numFmtId="0" fontId="5" fillId="2" borderId="16" xfId="0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right" vertical="center" wrapText="1"/>
    </xf>
    <xf numFmtId="164" fontId="23" fillId="5" borderId="17" xfId="0" applyNumberFormat="1" applyFont="1" applyFill="1" applyBorder="1" applyAlignment="1" applyProtection="1">
      <alignment horizontal="right" vertical="center"/>
    </xf>
    <xf numFmtId="164" fontId="12" fillId="5" borderId="17" xfId="0" applyNumberFormat="1" applyFont="1" applyFill="1" applyBorder="1" applyAlignment="1" applyProtection="1">
      <alignment horizontal="right" vertical="center" wrapText="1"/>
    </xf>
    <xf numFmtId="164" fontId="9" fillId="5" borderId="17" xfId="0" applyNumberFormat="1" applyFont="1" applyFill="1" applyBorder="1" applyAlignment="1" applyProtection="1">
      <alignment horizontal="right" vertical="center" wrapText="1"/>
    </xf>
    <xf numFmtId="0" fontId="17" fillId="0" borderId="6" xfId="0" applyFont="1" applyBorder="1" applyAlignment="1">
      <alignment horizontal="left" vertical="center"/>
    </xf>
    <xf numFmtId="0" fontId="5" fillId="6" borderId="22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2" fillId="0" borderId="31" xfId="0" applyFont="1" applyBorder="1"/>
    <xf numFmtId="0" fontId="4" fillId="9" borderId="30" xfId="0" applyFont="1" applyFill="1" applyBorder="1" applyAlignment="1" applyProtection="1"/>
    <xf numFmtId="0" fontId="4" fillId="9" borderId="39" xfId="0" applyFont="1" applyFill="1" applyBorder="1" applyAlignment="1" applyProtection="1"/>
    <xf numFmtId="0" fontId="22" fillId="0" borderId="33" xfId="0" applyFont="1" applyBorder="1"/>
    <xf numFmtId="0" fontId="4" fillId="9" borderId="0" xfId="0" applyFont="1" applyFill="1" applyBorder="1" applyAlignment="1" applyProtection="1"/>
    <xf numFmtId="0" fontId="4" fillId="9" borderId="10" xfId="0" applyFont="1" applyFill="1" applyBorder="1" applyAlignment="1" applyProtection="1"/>
    <xf numFmtId="0" fontId="22" fillId="0" borderId="32" xfId="0" applyFont="1" applyBorder="1"/>
    <xf numFmtId="0" fontId="4" fillId="9" borderId="40" xfId="0" applyFont="1" applyFill="1" applyBorder="1" applyAlignment="1" applyProtection="1"/>
    <xf numFmtId="0" fontId="4" fillId="9" borderId="15" xfId="0" applyFont="1" applyFill="1" applyBorder="1" applyAlignment="1" applyProtection="1"/>
    <xf numFmtId="164" fontId="4" fillId="9" borderId="0" xfId="0" applyNumberFormat="1" applyFont="1" applyFill="1" applyAlignment="1" applyProtection="1"/>
    <xf numFmtId="164" fontId="5" fillId="2" borderId="7" xfId="0" applyNumberFormat="1" applyFont="1" applyFill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horizontal="right" vertical="center"/>
    </xf>
    <xf numFmtId="164" fontId="7" fillId="2" borderId="3" xfId="0" applyNumberFormat="1" applyFont="1" applyFill="1" applyBorder="1" applyAlignment="1" applyProtection="1">
      <alignment horizontal="right" vertical="center"/>
    </xf>
    <xf numFmtId="164" fontId="5" fillId="2" borderId="10" xfId="0" applyNumberFormat="1" applyFont="1" applyFill="1" applyBorder="1" applyAlignment="1" applyProtection="1">
      <alignment horizontal="right" vertical="center"/>
    </xf>
    <xf numFmtId="164" fontId="5" fillId="2" borderId="13" xfId="0" applyNumberFormat="1" applyFont="1" applyFill="1" applyBorder="1" applyAlignment="1" applyProtection="1">
      <alignment horizontal="righ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center" vertical="center" wrapText="1"/>
      <protection locked="0"/>
    </xf>
    <xf numFmtId="0" fontId="25" fillId="4" borderId="9" xfId="0" applyFont="1" applyFill="1" applyBorder="1" applyAlignment="1" applyProtection="1">
      <alignment horizontal="center" vertical="center" wrapText="1"/>
      <protection locked="0"/>
    </xf>
    <xf numFmtId="0" fontId="25" fillId="4" borderId="14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left" vertical="center"/>
    </xf>
    <xf numFmtId="0" fontId="26" fillId="4" borderId="6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</xf>
    <xf numFmtId="164" fontId="7" fillId="2" borderId="7" xfId="0" applyNumberFormat="1" applyFont="1" applyFill="1" applyBorder="1" applyAlignment="1" applyProtection="1">
      <alignment horizontal="right" vertical="center"/>
    </xf>
    <xf numFmtId="0" fontId="25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164" fontId="14" fillId="3" borderId="1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25" fillId="4" borderId="47" xfId="0" applyFont="1" applyFill="1" applyBorder="1" applyAlignment="1" applyProtection="1">
      <alignment horizontal="center" vertical="center" wrapText="1"/>
      <protection locked="0"/>
    </xf>
    <xf numFmtId="164" fontId="5" fillId="2" borderId="15" xfId="0" applyNumberFormat="1" applyFont="1" applyFill="1" applyBorder="1" applyAlignment="1" applyProtection="1">
      <alignment horizontal="right" vertical="center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164" fontId="5" fillId="2" borderId="48" xfId="0" applyNumberFormat="1" applyFont="1" applyFill="1" applyBorder="1" applyAlignment="1" applyProtection="1">
      <alignment horizontal="right" vertical="center"/>
    </xf>
    <xf numFmtId="0" fontId="1" fillId="0" borderId="4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165" fontId="25" fillId="2" borderId="11" xfId="0" applyNumberFormat="1" applyFont="1" applyFill="1" applyBorder="1" applyAlignment="1" applyProtection="1">
      <alignment horizontal="left" vertical="center" indent="4"/>
    </xf>
    <xf numFmtId="165" fontId="25" fillId="2" borderId="6" xfId="0" applyNumberFormat="1" applyFont="1" applyFill="1" applyBorder="1" applyAlignment="1" applyProtection="1">
      <alignment horizontal="left" vertical="center" indent="4"/>
    </xf>
    <xf numFmtId="165" fontId="25" fillId="2" borderId="8" xfId="0" applyNumberFormat="1" applyFont="1" applyFill="1" applyBorder="1" applyAlignment="1" applyProtection="1">
      <alignment horizontal="left" vertical="center" indent="4"/>
    </xf>
    <xf numFmtId="165" fontId="25" fillId="2" borderId="6" xfId="0" applyNumberFormat="1" applyFont="1" applyFill="1" applyBorder="1" applyAlignment="1" applyProtection="1">
      <alignment horizontal="left" vertical="center" indent="5"/>
    </xf>
    <xf numFmtId="165" fontId="25" fillId="2" borderId="12" xfId="0" applyNumberFormat="1" applyFont="1" applyFill="1" applyBorder="1" applyAlignment="1" applyProtection="1">
      <alignment horizontal="left" vertical="center" indent="4"/>
    </xf>
    <xf numFmtId="165" fontId="25" fillId="2" borderId="29" xfId="0" applyNumberFormat="1" applyFont="1" applyFill="1" applyBorder="1" applyAlignment="1" applyProtection="1">
      <alignment horizontal="left" vertical="center" indent="4"/>
    </xf>
    <xf numFmtId="165" fontId="25" fillId="2" borderId="47" xfId="0" applyNumberFormat="1" applyFont="1" applyFill="1" applyBorder="1" applyAlignment="1" applyProtection="1">
      <alignment horizontal="left" vertical="center" indent="4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11" fillId="8" borderId="20" xfId="0" applyFont="1" applyFill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/>
    </xf>
    <xf numFmtId="0" fontId="11" fillId="8" borderId="13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11" fillId="8" borderId="35" xfId="0" applyFont="1" applyFill="1" applyBorder="1" applyAlignment="1" applyProtection="1">
      <alignment horizontal="center" vertical="center"/>
    </xf>
    <xf numFmtId="0" fontId="11" fillId="8" borderId="36" xfId="0" applyFont="1" applyFill="1" applyBorder="1" applyAlignment="1" applyProtection="1">
      <alignment horizontal="center" vertical="center"/>
    </xf>
    <xf numFmtId="0" fontId="11" fillId="8" borderId="37" xfId="0" applyFont="1" applyFill="1" applyBorder="1" applyAlignment="1" applyProtection="1">
      <alignment horizontal="center" vertical="center"/>
    </xf>
    <xf numFmtId="0" fontId="27" fillId="8" borderId="38" xfId="0" applyFont="1" applyFill="1" applyBorder="1" applyAlignment="1" applyProtection="1">
      <alignment horizontal="center" vertical="center"/>
    </xf>
    <xf numFmtId="0" fontId="11" fillId="8" borderId="43" xfId="0" applyFont="1" applyFill="1" applyBorder="1" applyAlignment="1" applyProtection="1">
      <alignment horizontal="center" vertical="center"/>
    </xf>
    <xf numFmtId="0" fontId="11" fillId="8" borderId="44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28" fillId="2" borderId="15" xfId="0" applyFont="1" applyFill="1" applyBorder="1" applyAlignment="1" applyProtection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11" fillId="8" borderId="40" xfId="0" applyFont="1" applyFill="1" applyBorder="1" applyAlignment="1" applyProtection="1">
      <alignment horizontal="center" vertical="center"/>
    </xf>
    <xf numFmtId="0" fontId="27" fillId="8" borderId="20" xfId="0" applyFont="1" applyFill="1" applyBorder="1" applyAlignment="1" applyProtection="1">
      <alignment horizontal="center" vertical="center"/>
    </xf>
    <xf numFmtId="0" fontId="27" fillId="8" borderId="21" xfId="0" applyFont="1" applyFill="1" applyBorder="1" applyAlignment="1" applyProtection="1">
      <alignment horizontal="center" vertical="center"/>
    </xf>
    <xf numFmtId="0" fontId="27" fillId="8" borderId="13" xfId="0" applyFont="1" applyFill="1" applyBorder="1" applyAlignment="1" applyProtection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398999</xdr:colOff>
      <xdr:row>0</xdr:row>
      <xdr:rowOff>180958</xdr:rowOff>
    </xdr:from>
    <xdr:to>
      <xdr:col>2</xdr:col>
      <xdr:colOff>2219324</xdr:colOff>
      <xdr:row>2</xdr:row>
      <xdr:rowOff>133349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313649" y="180958"/>
          <a:ext cx="1820325" cy="71439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2392755</xdr:colOff>
      <xdr:row>123</xdr:row>
      <xdr:rowOff>162780</xdr:rowOff>
    </xdr:from>
    <xdr:to>
      <xdr:col>2</xdr:col>
      <xdr:colOff>1533045</xdr:colOff>
      <xdr:row>127</xdr:row>
      <xdr:rowOff>178110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54705" y="394724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129532</xdr:colOff>
      <xdr:row>123</xdr:row>
      <xdr:rowOff>47626</xdr:rowOff>
    </xdr:from>
    <xdr:to>
      <xdr:col>4</xdr:col>
      <xdr:colOff>952500</xdr:colOff>
      <xdr:row>128</xdr:row>
      <xdr:rowOff>133351</xdr:rowOff>
    </xdr:to>
    <xdr:pic>
      <xdr:nvPicPr>
        <xdr:cNvPr id="4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182" y="39357301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287288</xdr:colOff>
      <xdr:row>2</xdr:row>
      <xdr:rowOff>161925</xdr:rowOff>
    </xdr:from>
    <xdr:to>
      <xdr:col>1</xdr:col>
      <xdr:colOff>1346843</xdr:colOff>
      <xdr:row>6</xdr:row>
      <xdr:rowOff>19050</xdr:rowOff>
    </xdr:to>
    <xdr:pic>
      <xdr:nvPicPr>
        <xdr:cNvPr id="5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38" y="923925"/>
          <a:ext cx="105955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121</xdr:row>
      <xdr:rowOff>85725</xdr:rowOff>
    </xdr:from>
    <xdr:to>
      <xdr:col>5</xdr:col>
      <xdr:colOff>1781175</xdr:colOff>
      <xdr:row>129</xdr:row>
      <xdr:rowOff>171450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38700075"/>
          <a:ext cx="1685925" cy="1685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</xdr:row>
      <xdr:rowOff>333375</xdr:rowOff>
    </xdr:from>
    <xdr:to>
      <xdr:col>5</xdr:col>
      <xdr:colOff>1581150</xdr:colOff>
      <xdr:row>6</xdr:row>
      <xdr:rowOff>238125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5238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view="pageBreakPreview" topLeftCell="A75" zoomScaleNormal="100" zoomScaleSheetLayoutView="100" zoomScalePageLayoutView="95" workbookViewId="0">
      <selection activeCell="D99" sqref="D99"/>
    </sheetView>
  </sheetViews>
  <sheetFormatPr baseColWidth="10" defaultColWidth="11.42578125" defaultRowHeight="15"/>
  <cols>
    <col min="1" max="1" width="5.42578125" style="1" customWidth="1"/>
    <col min="2" max="2" width="40.85546875" style="2" customWidth="1"/>
    <col min="3" max="3" width="33.42578125" style="2" customWidth="1"/>
    <col min="4" max="4" width="6.140625" style="2" customWidth="1"/>
    <col min="5" max="5" width="18.85546875" style="2" customWidth="1"/>
    <col min="6" max="6" width="28.42578125" style="2" customWidth="1"/>
    <col min="16383" max="16384" width="11.5703125" customWidth="1"/>
  </cols>
  <sheetData>
    <row r="1" spans="1:6">
      <c r="A1" s="109"/>
      <c r="B1" s="109"/>
      <c r="C1" s="109"/>
      <c r="D1" s="109"/>
      <c r="E1" s="109"/>
      <c r="F1" s="109"/>
    </row>
    <row r="2" spans="1:6" ht="45" customHeight="1">
      <c r="A2" s="109"/>
      <c r="B2" s="109"/>
      <c r="C2" s="109"/>
      <c r="D2" s="109"/>
      <c r="E2" s="109"/>
      <c r="F2" s="109"/>
    </row>
    <row r="3" spans="1:6">
      <c r="A3" s="109"/>
      <c r="B3" s="109"/>
      <c r="C3" s="109"/>
      <c r="D3" s="109"/>
      <c r="E3" s="109"/>
      <c r="F3" s="109"/>
    </row>
    <row r="4" spans="1:6" s="25" customFormat="1" ht="39.75" customHeight="1">
      <c r="A4" s="138" t="s">
        <v>92</v>
      </c>
      <c r="B4" s="139"/>
      <c r="C4" s="139"/>
      <c r="D4" s="139"/>
      <c r="E4" s="139"/>
      <c r="F4" s="139"/>
    </row>
    <row r="5" spans="1:6">
      <c r="A5" s="140" t="s">
        <v>93</v>
      </c>
      <c r="B5" s="140"/>
      <c r="C5" s="140"/>
      <c r="D5" s="140"/>
      <c r="E5" s="140"/>
      <c r="F5" s="140"/>
    </row>
    <row r="6" spans="1:6">
      <c r="A6" s="109"/>
      <c r="B6" s="109"/>
      <c r="C6" s="109"/>
      <c r="D6" s="109"/>
      <c r="E6" s="109"/>
      <c r="F6" s="109"/>
    </row>
    <row r="7" spans="1:6" ht="30" customHeight="1" thickBot="1">
      <c r="A7" s="141" t="s">
        <v>25</v>
      </c>
      <c r="B7" s="141"/>
      <c r="C7" s="141"/>
      <c r="D7" s="141"/>
      <c r="E7" s="141"/>
      <c r="F7" s="141"/>
    </row>
    <row r="8" spans="1:6" ht="31.35" customHeight="1" thickBot="1">
      <c r="B8" s="102" t="s">
        <v>22</v>
      </c>
      <c r="C8" s="103"/>
      <c r="D8" s="103"/>
      <c r="E8" s="103"/>
      <c r="F8" s="104"/>
    </row>
    <row r="9" spans="1:6" ht="27.75" customHeight="1">
      <c r="B9" s="21" t="s">
        <v>51</v>
      </c>
      <c r="C9" s="105"/>
      <c r="D9" s="105"/>
      <c r="E9" s="105"/>
      <c r="F9" s="106"/>
    </row>
    <row r="10" spans="1:6" ht="27.75" customHeight="1">
      <c r="A10" s="6"/>
      <c r="B10" s="22" t="s">
        <v>41</v>
      </c>
      <c r="C10" s="134"/>
      <c r="D10" s="107"/>
      <c r="E10" s="107"/>
      <c r="F10" s="108"/>
    </row>
    <row r="11" spans="1:6" ht="27.75" customHeight="1">
      <c r="B11" s="23" t="s">
        <v>40</v>
      </c>
      <c r="C11" s="107"/>
      <c r="D11" s="107"/>
      <c r="E11" s="107"/>
      <c r="F11" s="108"/>
    </row>
    <row r="12" spans="1:6" ht="27.75" customHeight="1">
      <c r="B12" s="23" t="s">
        <v>45</v>
      </c>
      <c r="C12" s="107"/>
      <c r="D12" s="107"/>
      <c r="E12" s="107"/>
      <c r="F12" s="108"/>
    </row>
    <row r="13" spans="1:6" ht="27.75" customHeight="1" thickBot="1">
      <c r="B13" s="24" t="s">
        <v>23</v>
      </c>
      <c r="C13" s="135" t="s">
        <v>112</v>
      </c>
      <c r="D13" s="136"/>
      <c r="E13" s="136"/>
      <c r="F13" s="137"/>
    </row>
    <row r="14" spans="1:6" ht="21" customHeight="1">
      <c r="A14" s="109"/>
      <c r="B14" s="109"/>
      <c r="C14" s="109"/>
      <c r="D14" s="109"/>
      <c r="E14" s="109"/>
      <c r="F14" s="91"/>
    </row>
    <row r="15" spans="1:6" ht="21" customHeight="1" thickBot="1">
      <c r="A15" s="6"/>
      <c r="B15" s="123" t="s">
        <v>26</v>
      </c>
      <c r="C15" s="123"/>
      <c r="D15" s="123"/>
      <c r="E15" s="123"/>
      <c r="F15" s="124"/>
    </row>
    <row r="16" spans="1:6" ht="21" customHeight="1" thickBot="1">
      <c r="A16" s="6"/>
      <c r="B16" s="69" t="s">
        <v>114</v>
      </c>
      <c r="C16" s="70"/>
      <c r="D16" s="70"/>
      <c r="E16" s="70"/>
      <c r="F16" s="71"/>
    </row>
    <row r="17" spans="1:6" ht="21" customHeight="1" thickBot="1">
      <c r="A17" s="60"/>
      <c r="B17" s="69" t="s">
        <v>115</v>
      </c>
      <c r="C17" s="70"/>
      <c r="D17" s="70"/>
      <c r="E17" s="70"/>
      <c r="F17" s="71"/>
    </row>
    <row r="18" spans="1:6" ht="21" customHeight="1">
      <c r="A18" s="6"/>
      <c r="B18" s="69" t="s">
        <v>113</v>
      </c>
      <c r="C18" s="70"/>
      <c r="D18" s="70"/>
      <c r="E18" s="70"/>
      <c r="F18" s="71"/>
    </row>
    <row r="19" spans="1:6" ht="21" customHeight="1" thickBot="1">
      <c r="A19" s="7"/>
      <c r="B19" s="72"/>
      <c r="C19" s="73"/>
      <c r="D19" s="73"/>
      <c r="E19" s="73"/>
      <c r="F19" s="74"/>
    </row>
    <row r="20" spans="1:6" ht="21" customHeight="1">
      <c r="A20" s="7"/>
      <c r="B20" s="75"/>
      <c r="C20" s="75"/>
      <c r="D20" s="75"/>
      <c r="E20" s="75"/>
      <c r="F20" s="75"/>
    </row>
    <row r="21" spans="1:6" ht="21" customHeight="1" thickBot="1">
      <c r="A21" s="7"/>
      <c r="B21" s="114" t="s">
        <v>89</v>
      </c>
      <c r="C21" s="114"/>
      <c r="D21" s="114"/>
      <c r="E21" s="114"/>
      <c r="F21" s="114"/>
    </row>
    <row r="22" spans="1:6" ht="21" customHeight="1">
      <c r="A22" s="6"/>
      <c r="B22" s="83" t="s">
        <v>109</v>
      </c>
      <c r="C22" s="84"/>
      <c r="D22" s="84"/>
      <c r="E22" s="84"/>
      <c r="F22" s="85"/>
    </row>
    <row r="23" spans="1:6" ht="21" customHeight="1">
      <c r="A23" s="53"/>
      <c r="B23" s="76" t="s">
        <v>105</v>
      </c>
      <c r="C23" s="77"/>
      <c r="D23" s="77"/>
      <c r="E23" s="77"/>
      <c r="F23" s="78"/>
    </row>
    <row r="24" spans="1:6" ht="21" customHeight="1">
      <c r="A24" s="53"/>
      <c r="B24" s="76" t="s">
        <v>106</v>
      </c>
      <c r="C24" s="77"/>
      <c r="D24" s="77"/>
      <c r="E24" s="77"/>
      <c r="F24" s="78"/>
    </row>
    <row r="25" spans="1:6" ht="21" customHeight="1">
      <c r="A25" s="52"/>
      <c r="B25" s="76" t="s">
        <v>107</v>
      </c>
      <c r="C25" s="77"/>
      <c r="D25" s="77"/>
      <c r="E25" s="77"/>
      <c r="F25" s="78"/>
    </row>
    <row r="26" spans="1:6" ht="21" customHeight="1">
      <c r="A26" s="53"/>
      <c r="B26" s="76" t="s">
        <v>108</v>
      </c>
      <c r="C26" s="77"/>
      <c r="D26" s="77"/>
      <c r="E26" s="77"/>
      <c r="F26" s="78"/>
    </row>
    <row r="27" spans="1:6" ht="21" customHeight="1">
      <c r="A27" s="7"/>
      <c r="B27" s="76" t="s">
        <v>90</v>
      </c>
      <c r="C27" s="77"/>
      <c r="D27" s="77"/>
      <c r="E27" s="77"/>
      <c r="F27" s="78"/>
    </row>
    <row r="28" spans="1:6" ht="21" customHeight="1">
      <c r="A28" s="7"/>
      <c r="B28" s="76" t="s">
        <v>80</v>
      </c>
      <c r="C28" s="77"/>
      <c r="D28" s="77"/>
      <c r="E28" s="77"/>
      <c r="F28" s="78"/>
    </row>
    <row r="29" spans="1:6" ht="39" customHeight="1">
      <c r="A29" s="7"/>
      <c r="B29" s="93" t="s">
        <v>77</v>
      </c>
      <c r="C29" s="94"/>
      <c r="D29" s="94"/>
      <c r="E29" s="94"/>
      <c r="F29" s="95"/>
    </row>
    <row r="30" spans="1:6" ht="21" customHeight="1">
      <c r="A30" s="7"/>
      <c r="B30" s="115" t="s">
        <v>103</v>
      </c>
      <c r="C30" s="77"/>
      <c r="D30" s="77"/>
      <c r="E30" s="77"/>
      <c r="F30" s="78"/>
    </row>
    <row r="31" spans="1:6" ht="21" customHeight="1">
      <c r="A31" s="7"/>
      <c r="B31" s="76" t="s">
        <v>81</v>
      </c>
      <c r="C31" s="77"/>
      <c r="D31" s="77"/>
      <c r="E31" s="77"/>
      <c r="F31" s="78"/>
    </row>
    <row r="32" spans="1:6" ht="21" customHeight="1">
      <c r="A32" s="7"/>
      <c r="B32" s="115" t="s">
        <v>71</v>
      </c>
      <c r="C32" s="116"/>
      <c r="D32" s="116"/>
      <c r="E32" s="116"/>
      <c r="F32" s="117"/>
    </row>
    <row r="33" spans="1:6" ht="40.5" customHeight="1">
      <c r="A33" s="6"/>
      <c r="B33" s="93" t="s">
        <v>86</v>
      </c>
      <c r="C33" s="94"/>
      <c r="D33" s="94"/>
      <c r="E33" s="94"/>
      <c r="F33" s="95"/>
    </row>
    <row r="34" spans="1:6" ht="21" customHeight="1" thickBot="1">
      <c r="A34" s="6"/>
      <c r="B34" s="86" t="s">
        <v>97</v>
      </c>
      <c r="C34" s="87"/>
      <c r="D34" s="87"/>
      <c r="E34" s="87"/>
      <c r="F34" s="88"/>
    </row>
    <row r="35" spans="1:6" ht="21" customHeight="1" thickBot="1">
      <c r="A35" s="6"/>
      <c r="B35" s="89"/>
      <c r="C35" s="90"/>
      <c r="D35" s="90"/>
      <c r="E35" s="90"/>
      <c r="F35" s="91"/>
    </row>
    <row r="36" spans="1:6" s="9" customFormat="1" ht="30" customHeight="1" thickBot="1">
      <c r="A36" s="8"/>
      <c r="B36" s="92" t="s">
        <v>91</v>
      </c>
      <c r="C36" s="92"/>
      <c r="D36" s="92"/>
      <c r="E36" s="92"/>
      <c r="F36" s="51">
        <v>130000</v>
      </c>
    </row>
    <row r="37" spans="1:6" ht="21" customHeight="1" thickBot="1">
      <c r="A37" s="6"/>
      <c r="B37" s="90"/>
      <c r="C37" s="90"/>
      <c r="D37" s="90"/>
      <c r="E37" s="90"/>
      <c r="F37" s="90"/>
    </row>
    <row r="38" spans="1:6" ht="33" customHeight="1" thickBot="1">
      <c r="A38" s="50"/>
      <c r="B38" s="96" t="s">
        <v>53</v>
      </c>
      <c r="C38" s="97"/>
      <c r="D38" s="97"/>
      <c r="E38" s="97"/>
      <c r="F38" s="97"/>
    </row>
    <row r="39" spans="1:6" ht="55.5" customHeight="1">
      <c r="A39" s="3">
        <v>1</v>
      </c>
      <c r="B39" s="80" t="s">
        <v>100</v>
      </c>
      <c r="C39" s="130"/>
      <c r="D39" s="57">
        <v>0</v>
      </c>
      <c r="E39" s="62">
        <v>5000</v>
      </c>
      <c r="F39" s="58">
        <f t="shared" ref="F39" si="0">D39*E39</f>
        <v>0</v>
      </c>
    </row>
    <row r="40" spans="1:6" ht="24.75" customHeight="1">
      <c r="A40" s="4">
        <v>2</v>
      </c>
      <c r="B40" s="81" t="s">
        <v>101</v>
      </c>
      <c r="C40" s="82"/>
      <c r="D40" s="57">
        <v>0</v>
      </c>
      <c r="E40" s="62">
        <v>3850</v>
      </c>
      <c r="F40" s="58">
        <f t="shared" ref="F40:F86" si="1">D40*E40</f>
        <v>0</v>
      </c>
    </row>
    <row r="41" spans="1:6" ht="24.75" customHeight="1">
      <c r="A41" s="4">
        <v>3</v>
      </c>
      <c r="B41" s="81" t="s">
        <v>116</v>
      </c>
      <c r="C41" s="82"/>
      <c r="D41" s="57">
        <v>0</v>
      </c>
      <c r="E41" s="62">
        <v>4850</v>
      </c>
      <c r="F41" s="58">
        <f t="shared" ref="F41" si="2">D41*E41</f>
        <v>0</v>
      </c>
    </row>
    <row r="42" spans="1:6" ht="24.75" customHeight="1">
      <c r="A42" s="4">
        <v>6</v>
      </c>
      <c r="B42" s="79" t="s">
        <v>75</v>
      </c>
      <c r="C42" s="80"/>
      <c r="D42" s="41">
        <v>0</v>
      </c>
      <c r="E42" s="63">
        <v>3450</v>
      </c>
      <c r="F42" s="36">
        <f t="shared" si="1"/>
        <v>0</v>
      </c>
    </row>
    <row r="43" spans="1:6" ht="24.75" customHeight="1">
      <c r="A43" s="4">
        <v>7</v>
      </c>
      <c r="B43" s="79" t="s">
        <v>104</v>
      </c>
      <c r="C43" s="80"/>
      <c r="D43" s="41">
        <v>0</v>
      </c>
      <c r="E43" s="63">
        <v>1500</v>
      </c>
      <c r="F43" s="36">
        <f t="shared" ref="F43" si="3">D43*E43</f>
        <v>0</v>
      </c>
    </row>
    <row r="44" spans="1:6" ht="24.75" customHeight="1">
      <c r="A44" s="4">
        <v>8</v>
      </c>
      <c r="B44" s="79" t="s">
        <v>95</v>
      </c>
      <c r="C44" s="80"/>
      <c r="D44" s="41">
        <v>0</v>
      </c>
      <c r="E44" s="63">
        <v>8250</v>
      </c>
      <c r="F44" s="36">
        <f t="shared" si="1"/>
        <v>0</v>
      </c>
    </row>
    <row r="45" spans="1:6" ht="24.75" customHeight="1">
      <c r="A45" s="4">
        <v>9</v>
      </c>
      <c r="B45" s="79" t="s">
        <v>0</v>
      </c>
      <c r="C45" s="80"/>
      <c r="D45" s="41">
        <v>0</v>
      </c>
      <c r="E45" s="63">
        <v>1300</v>
      </c>
      <c r="F45" s="36">
        <f t="shared" si="1"/>
        <v>0</v>
      </c>
    </row>
    <row r="46" spans="1:6" ht="24.75" customHeight="1">
      <c r="A46" s="4">
        <v>10</v>
      </c>
      <c r="B46" s="79" t="s">
        <v>1</v>
      </c>
      <c r="C46" s="80"/>
      <c r="D46" s="41">
        <v>0</v>
      </c>
      <c r="E46" s="63">
        <v>2300</v>
      </c>
      <c r="F46" s="36">
        <f t="shared" si="1"/>
        <v>0</v>
      </c>
    </row>
    <row r="47" spans="1:6" ht="24.75" customHeight="1">
      <c r="A47" s="4">
        <v>11</v>
      </c>
      <c r="B47" s="79" t="s">
        <v>2</v>
      </c>
      <c r="C47" s="80"/>
      <c r="D47" s="41">
        <v>0</v>
      </c>
      <c r="E47" s="63">
        <v>2600</v>
      </c>
      <c r="F47" s="36">
        <f t="shared" si="1"/>
        <v>0</v>
      </c>
    </row>
    <row r="48" spans="1:6" ht="54.75" customHeight="1">
      <c r="A48" s="4">
        <v>12</v>
      </c>
      <c r="B48" s="79" t="s">
        <v>82</v>
      </c>
      <c r="C48" s="80"/>
      <c r="D48" s="41">
        <v>0</v>
      </c>
      <c r="E48" s="63">
        <v>2800</v>
      </c>
      <c r="F48" s="36">
        <f t="shared" si="1"/>
        <v>0</v>
      </c>
    </row>
    <row r="49" spans="1:6" ht="27" customHeight="1">
      <c r="A49" s="4">
        <v>13</v>
      </c>
      <c r="B49" s="79" t="s">
        <v>72</v>
      </c>
      <c r="C49" s="80"/>
      <c r="D49" s="41">
        <v>0</v>
      </c>
      <c r="E49" s="63">
        <v>1800</v>
      </c>
      <c r="F49" s="36">
        <f t="shared" ref="F49" si="4">D49*E49</f>
        <v>0</v>
      </c>
    </row>
    <row r="50" spans="1:6" ht="24" customHeight="1">
      <c r="A50" s="4">
        <v>14</v>
      </c>
      <c r="B50" s="79" t="s">
        <v>56</v>
      </c>
      <c r="C50" s="80"/>
      <c r="D50" s="41">
        <v>0</v>
      </c>
      <c r="E50" s="63">
        <v>650</v>
      </c>
      <c r="F50" s="36">
        <f t="shared" si="1"/>
        <v>0</v>
      </c>
    </row>
    <row r="51" spans="1:6" ht="24" customHeight="1">
      <c r="A51" s="4">
        <v>15</v>
      </c>
      <c r="B51" s="79" t="s">
        <v>88</v>
      </c>
      <c r="C51" s="80"/>
      <c r="D51" s="41">
        <v>0</v>
      </c>
      <c r="E51" s="63">
        <v>550</v>
      </c>
      <c r="F51" s="36">
        <f t="shared" ref="F51" si="5">D51*E51</f>
        <v>0</v>
      </c>
    </row>
    <row r="52" spans="1:6" ht="24" customHeight="1">
      <c r="A52" s="4">
        <v>16</v>
      </c>
      <c r="B52" s="79" t="s">
        <v>73</v>
      </c>
      <c r="C52" s="80"/>
      <c r="D52" s="42">
        <v>0</v>
      </c>
      <c r="E52" s="63">
        <v>1550</v>
      </c>
      <c r="F52" s="37">
        <f t="shared" si="1"/>
        <v>0</v>
      </c>
    </row>
    <row r="53" spans="1:6" ht="24" customHeight="1">
      <c r="A53" s="4">
        <v>17</v>
      </c>
      <c r="B53" s="79" t="s">
        <v>3</v>
      </c>
      <c r="C53" s="80"/>
      <c r="D53" s="42">
        <v>0</v>
      </c>
      <c r="E53" s="63">
        <v>550</v>
      </c>
      <c r="F53" s="37">
        <f t="shared" si="1"/>
        <v>0</v>
      </c>
    </row>
    <row r="54" spans="1:6" ht="51" customHeight="1">
      <c r="A54" s="4">
        <v>18</v>
      </c>
      <c r="B54" s="79" t="s">
        <v>76</v>
      </c>
      <c r="C54" s="80"/>
      <c r="D54" s="41">
        <v>0</v>
      </c>
      <c r="E54" s="63">
        <v>2200</v>
      </c>
      <c r="F54" s="36">
        <f t="shared" si="1"/>
        <v>0</v>
      </c>
    </row>
    <row r="55" spans="1:6" ht="42" customHeight="1">
      <c r="A55" s="4">
        <v>19</v>
      </c>
      <c r="B55" s="79" t="s">
        <v>87</v>
      </c>
      <c r="C55" s="80"/>
      <c r="D55" s="41">
        <v>0</v>
      </c>
      <c r="E55" s="63">
        <v>900</v>
      </c>
      <c r="F55" s="36">
        <f t="shared" ref="F55" si="6">D55*E55</f>
        <v>0</v>
      </c>
    </row>
    <row r="56" spans="1:6" ht="21.75" customHeight="1">
      <c r="A56" s="4">
        <v>20</v>
      </c>
      <c r="B56" s="79" t="s">
        <v>59</v>
      </c>
      <c r="C56" s="80"/>
      <c r="D56" s="41">
        <v>0</v>
      </c>
      <c r="E56" s="63">
        <v>500</v>
      </c>
      <c r="F56" s="36">
        <f t="shared" si="1"/>
        <v>0</v>
      </c>
    </row>
    <row r="57" spans="1:6" ht="21.75" customHeight="1">
      <c r="A57" s="4">
        <v>21</v>
      </c>
      <c r="B57" s="79" t="s">
        <v>83</v>
      </c>
      <c r="C57" s="80"/>
      <c r="D57" s="41">
        <v>0</v>
      </c>
      <c r="E57" s="63">
        <v>500</v>
      </c>
      <c r="F57" s="36">
        <f t="shared" ref="F57" si="7">D57*E57</f>
        <v>0</v>
      </c>
    </row>
    <row r="58" spans="1:6" ht="21.75" customHeight="1">
      <c r="A58" s="4">
        <v>22</v>
      </c>
      <c r="B58" s="79" t="s">
        <v>70</v>
      </c>
      <c r="C58" s="80"/>
      <c r="D58" s="41">
        <v>0</v>
      </c>
      <c r="E58" s="63">
        <v>800</v>
      </c>
      <c r="F58" s="36">
        <f t="shared" si="1"/>
        <v>0</v>
      </c>
    </row>
    <row r="59" spans="1:6" ht="21.75" customHeight="1">
      <c r="A59" s="4">
        <v>23</v>
      </c>
      <c r="B59" s="79" t="s">
        <v>67</v>
      </c>
      <c r="C59" s="80"/>
      <c r="D59" s="41">
        <v>0</v>
      </c>
      <c r="E59" s="63">
        <v>500</v>
      </c>
      <c r="F59" s="36">
        <f t="shared" ref="F59:F66" si="8">D59*E59</f>
        <v>0</v>
      </c>
    </row>
    <row r="60" spans="1:6" ht="36" customHeight="1">
      <c r="A60" s="47">
        <v>24</v>
      </c>
      <c r="B60" s="98" t="s">
        <v>111</v>
      </c>
      <c r="C60" s="99"/>
      <c r="D60" s="44">
        <v>0</v>
      </c>
      <c r="E60" s="63">
        <v>1790</v>
      </c>
      <c r="F60" s="38">
        <f>D60*E60</f>
        <v>0</v>
      </c>
    </row>
    <row r="61" spans="1:6" ht="36" customHeight="1">
      <c r="A61" s="4">
        <v>25</v>
      </c>
      <c r="B61" s="98" t="s">
        <v>110</v>
      </c>
      <c r="C61" s="99"/>
      <c r="D61" s="44">
        <v>0</v>
      </c>
      <c r="E61" s="63">
        <v>2890</v>
      </c>
      <c r="F61" s="38">
        <f>D61*E61</f>
        <v>0</v>
      </c>
    </row>
    <row r="62" spans="1:6" ht="23.25" customHeight="1">
      <c r="A62" s="4">
        <v>26</v>
      </c>
      <c r="B62" s="98" t="s">
        <v>63</v>
      </c>
      <c r="C62" s="99"/>
      <c r="D62" s="42">
        <v>0</v>
      </c>
      <c r="E62" s="63">
        <v>2200</v>
      </c>
      <c r="F62" s="38">
        <f>D62*E62</f>
        <v>0</v>
      </c>
    </row>
    <row r="63" spans="1:6" ht="23.25" customHeight="1">
      <c r="A63" s="4">
        <v>27</v>
      </c>
      <c r="B63" s="98" t="s">
        <v>118</v>
      </c>
      <c r="C63" s="99"/>
      <c r="D63" s="42">
        <v>0</v>
      </c>
      <c r="E63" s="63">
        <v>1900</v>
      </c>
      <c r="F63" s="38">
        <f>D63*E63</f>
        <v>0</v>
      </c>
    </row>
    <row r="64" spans="1:6" ht="23.25" customHeight="1">
      <c r="A64" s="4">
        <v>28</v>
      </c>
      <c r="B64" s="79" t="s">
        <v>4</v>
      </c>
      <c r="C64" s="80"/>
      <c r="D64" s="42">
        <v>0</v>
      </c>
      <c r="E64" s="64">
        <v>70</v>
      </c>
      <c r="F64" s="37">
        <f t="shared" ref="F64" si="9">D64*E64</f>
        <v>0</v>
      </c>
    </row>
    <row r="65" spans="1:6" ht="23.25" customHeight="1">
      <c r="A65" s="4">
        <v>29</v>
      </c>
      <c r="B65" s="79" t="s">
        <v>69</v>
      </c>
      <c r="C65" s="80"/>
      <c r="D65" s="41">
        <v>0</v>
      </c>
      <c r="E65" s="63">
        <v>750</v>
      </c>
      <c r="F65" s="36">
        <f t="shared" ref="F65" si="10">D65*E65</f>
        <v>0</v>
      </c>
    </row>
    <row r="66" spans="1:6" ht="23.25" customHeight="1">
      <c r="A66" s="4">
        <v>30</v>
      </c>
      <c r="B66" s="79" t="s">
        <v>60</v>
      </c>
      <c r="C66" s="80"/>
      <c r="D66" s="41">
        <v>0</v>
      </c>
      <c r="E66" s="63">
        <v>600</v>
      </c>
      <c r="F66" s="36">
        <f t="shared" si="8"/>
        <v>0</v>
      </c>
    </row>
    <row r="67" spans="1:6" ht="23.25" customHeight="1">
      <c r="A67" s="4">
        <v>31</v>
      </c>
      <c r="B67" s="79" t="s">
        <v>61</v>
      </c>
      <c r="C67" s="80"/>
      <c r="D67" s="41">
        <v>0</v>
      </c>
      <c r="E67" s="63">
        <v>1000</v>
      </c>
      <c r="F67" s="36">
        <f t="shared" ref="F67:F68" si="11">D67*E67</f>
        <v>0</v>
      </c>
    </row>
    <row r="68" spans="1:6" ht="23.25" customHeight="1">
      <c r="A68" s="4">
        <v>32</v>
      </c>
      <c r="B68" s="79" t="s">
        <v>58</v>
      </c>
      <c r="C68" s="80"/>
      <c r="D68" s="41">
        <v>0</v>
      </c>
      <c r="E68" s="63">
        <v>500</v>
      </c>
      <c r="F68" s="40">
        <f t="shared" si="11"/>
        <v>0</v>
      </c>
    </row>
    <row r="69" spans="1:6" ht="23.25" customHeight="1">
      <c r="A69" s="4">
        <v>33</v>
      </c>
      <c r="B69" s="79" t="s">
        <v>117</v>
      </c>
      <c r="C69" s="80"/>
      <c r="D69" s="41">
        <v>0</v>
      </c>
      <c r="E69" s="63">
        <v>400</v>
      </c>
      <c r="F69" s="40">
        <f t="shared" ref="F69" si="12">D69*E69</f>
        <v>0</v>
      </c>
    </row>
    <row r="70" spans="1:6" ht="23.25" customHeight="1">
      <c r="A70" s="4">
        <v>34</v>
      </c>
      <c r="B70" s="79" t="s">
        <v>5</v>
      </c>
      <c r="C70" s="80"/>
      <c r="D70" s="42">
        <v>0</v>
      </c>
      <c r="E70" s="64">
        <v>280</v>
      </c>
      <c r="F70" s="37">
        <f t="shared" si="1"/>
        <v>0</v>
      </c>
    </row>
    <row r="71" spans="1:6" ht="23.25" customHeight="1">
      <c r="A71" s="4">
        <v>35</v>
      </c>
      <c r="B71" s="79" t="s">
        <v>62</v>
      </c>
      <c r="C71" s="80"/>
      <c r="D71" s="42">
        <v>0</v>
      </c>
      <c r="E71" s="64">
        <v>170</v>
      </c>
      <c r="F71" s="38">
        <f t="shared" ref="F71:F79" si="13">D71*E71</f>
        <v>0</v>
      </c>
    </row>
    <row r="72" spans="1:6" ht="23.25" customHeight="1">
      <c r="A72" s="4">
        <v>36</v>
      </c>
      <c r="B72" s="79" t="s">
        <v>57</v>
      </c>
      <c r="C72" s="80"/>
      <c r="D72" s="41">
        <v>0</v>
      </c>
      <c r="E72" s="65">
        <v>80</v>
      </c>
      <c r="F72" s="36">
        <f t="shared" si="13"/>
        <v>0</v>
      </c>
    </row>
    <row r="73" spans="1:6" ht="23.25" customHeight="1">
      <c r="A73" s="4">
        <v>37</v>
      </c>
      <c r="B73" s="79" t="s">
        <v>84</v>
      </c>
      <c r="C73" s="80"/>
      <c r="D73" s="43">
        <v>0</v>
      </c>
      <c r="E73" s="65">
        <v>1600</v>
      </c>
      <c r="F73" s="36">
        <f t="shared" si="13"/>
        <v>0</v>
      </c>
    </row>
    <row r="74" spans="1:6" ht="23.25" customHeight="1">
      <c r="A74" s="4">
        <v>38</v>
      </c>
      <c r="B74" s="79" t="s">
        <v>85</v>
      </c>
      <c r="C74" s="80"/>
      <c r="D74" s="41">
        <v>0</v>
      </c>
      <c r="E74" s="65">
        <v>1800</v>
      </c>
      <c r="F74" s="39">
        <f t="shared" si="13"/>
        <v>0</v>
      </c>
    </row>
    <row r="75" spans="1:6" ht="21.75" customHeight="1">
      <c r="A75" s="4">
        <v>39</v>
      </c>
      <c r="B75" s="79" t="s">
        <v>96</v>
      </c>
      <c r="C75" s="80"/>
      <c r="D75" s="41">
        <v>0</v>
      </c>
      <c r="E75" s="65">
        <v>1800</v>
      </c>
      <c r="F75" s="36">
        <f t="shared" si="13"/>
        <v>0</v>
      </c>
    </row>
    <row r="76" spans="1:6" ht="49.5" customHeight="1">
      <c r="A76" s="47">
        <v>40</v>
      </c>
      <c r="B76" s="79" t="s">
        <v>78</v>
      </c>
      <c r="C76" s="80"/>
      <c r="D76" s="41">
        <v>0</v>
      </c>
      <c r="E76" s="66">
        <v>0</v>
      </c>
      <c r="F76" s="36">
        <f t="shared" si="13"/>
        <v>0</v>
      </c>
    </row>
    <row r="77" spans="1:6" ht="21" customHeight="1">
      <c r="A77" s="4">
        <v>41</v>
      </c>
      <c r="B77" s="79" t="s">
        <v>15</v>
      </c>
      <c r="C77" s="80"/>
      <c r="D77" s="41">
        <v>0</v>
      </c>
      <c r="E77" s="65">
        <v>75</v>
      </c>
      <c r="F77" s="36">
        <f t="shared" si="13"/>
        <v>0</v>
      </c>
    </row>
    <row r="78" spans="1:6" ht="21" customHeight="1">
      <c r="A78" s="4">
        <v>42</v>
      </c>
      <c r="B78" s="79" t="s">
        <v>16</v>
      </c>
      <c r="C78" s="80"/>
      <c r="D78" s="44">
        <v>0</v>
      </c>
      <c r="E78" s="63">
        <v>100</v>
      </c>
      <c r="F78" s="37">
        <f t="shared" si="13"/>
        <v>0</v>
      </c>
    </row>
    <row r="79" spans="1:6" ht="21" customHeight="1">
      <c r="A79" s="4">
        <v>43</v>
      </c>
      <c r="B79" s="125" t="s">
        <v>17</v>
      </c>
      <c r="C79" s="126"/>
      <c r="D79" s="46">
        <v>0</v>
      </c>
      <c r="E79" s="65">
        <v>90</v>
      </c>
      <c r="F79" s="48">
        <f t="shared" si="13"/>
        <v>0</v>
      </c>
    </row>
    <row r="80" spans="1:6" ht="21" customHeight="1">
      <c r="A80" s="4">
        <v>44</v>
      </c>
      <c r="B80" s="128" t="s">
        <v>65</v>
      </c>
      <c r="C80" s="129"/>
      <c r="D80" s="42">
        <v>0</v>
      </c>
      <c r="E80" s="64">
        <v>2000</v>
      </c>
      <c r="F80" s="37">
        <f t="shared" si="1"/>
        <v>0</v>
      </c>
    </row>
    <row r="81" spans="1:6" ht="21" customHeight="1">
      <c r="A81" s="4">
        <v>45</v>
      </c>
      <c r="B81" s="79" t="s">
        <v>21</v>
      </c>
      <c r="C81" s="80"/>
      <c r="D81" s="42">
        <v>0</v>
      </c>
      <c r="E81" s="64">
        <v>260</v>
      </c>
      <c r="F81" s="37">
        <f t="shared" si="1"/>
        <v>0</v>
      </c>
    </row>
    <row r="82" spans="1:6" ht="21" customHeight="1">
      <c r="A82" s="4">
        <v>46</v>
      </c>
      <c r="B82" s="79" t="s">
        <v>79</v>
      </c>
      <c r="C82" s="80"/>
      <c r="D82" s="42">
        <v>0</v>
      </c>
      <c r="E82" s="64">
        <v>2000</v>
      </c>
      <c r="F82" s="37">
        <f t="shared" ref="F82:F83" si="14">D82*E82</f>
        <v>0</v>
      </c>
    </row>
    <row r="83" spans="1:6" ht="21" customHeight="1">
      <c r="A83" s="4">
        <v>47</v>
      </c>
      <c r="B83" s="79" t="s">
        <v>66</v>
      </c>
      <c r="C83" s="80"/>
      <c r="D83" s="42">
        <v>0</v>
      </c>
      <c r="E83" s="64">
        <v>4800</v>
      </c>
      <c r="F83" s="37">
        <f t="shared" si="14"/>
        <v>0</v>
      </c>
    </row>
    <row r="84" spans="1:6" ht="21" customHeight="1">
      <c r="A84" s="4">
        <v>48</v>
      </c>
      <c r="B84" s="79" t="s">
        <v>64</v>
      </c>
      <c r="C84" s="80"/>
      <c r="D84" s="42">
        <v>0</v>
      </c>
      <c r="E84" s="64">
        <v>250</v>
      </c>
      <c r="F84" s="37">
        <f t="shared" si="1"/>
        <v>0</v>
      </c>
    </row>
    <row r="85" spans="1:6" ht="21" customHeight="1">
      <c r="A85" s="4">
        <v>49</v>
      </c>
      <c r="B85" s="79" t="s">
        <v>6</v>
      </c>
      <c r="C85" s="80"/>
      <c r="D85" s="42">
        <v>0</v>
      </c>
      <c r="E85" s="64">
        <v>500</v>
      </c>
      <c r="F85" s="37">
        <f t="shared" si="1"/>
        <v>0</v>
      </c>
    </row>
    <row r="86" spans="1:6" ht="21" customHeight="1">
      <c r="A86" s="4">
        <v>50</v>
      </c>
      <c r="B86" s="79" t="s">
        <v>7</v>
      </c>
      <c r="C86" s="80"/>
      <c r="D86" s="42">
        <v>0</v>
      </c>
      <c r="E86" s="64">
        <v>360</v>
      </c>
      <c r="F86" s="37">
        <f t="shared" si="1"/>
        <v>0</v>
      </c>
    </row>
    <row r="87" spans="1:6" ht="21" customHeight="1">
      <c r="A87" s="4">
        <v>51</v>
      </c>
      <c r="B87" s="79" t="s">
        <v>8</v>
      </c>
      <c r="C87" s="80"/>
      <c r="D87" s="49">
        <v>0</v>
      </c>
      <c r="E87" s="67">
        <v>360</v>
      </c>
      <c r="F87" s="40">
        <f>E87*D87</f>
        <v>0</v>
      </c>
    </row>
    <row r="88" spans="1:6" ht="21" customHeight="1">
      <c r="A88" s="4">
        <v>52</v>
      </c>
      <c r="B88" s="128" t="s">
        <v>74</v>
      </c>
      <c r="C88" s="129"/>
      <c r="D88" s="42">
        <v>0</v>
      </c>
      <c r="E88" s="64">
        <v>550</v>
      </c>
      <c r="F88" s="37">
        <f>D88*E88</f>
        <v>0</v>
      </c>
    </row>
    <row r="89" spans="1:6" ht="21" customHeight="1">
      <c r="A89" s="4">
        <v>53</v>
      </c>
      <c r="B89" s="79" t="s">
        <v>9</v>
      </c>
      <c r="C89" s="80"/>
      <c r="D89" s="42">
        <v>0</v>
      </c>
      <c r="E89" s="64">
        <v>220</v>
      </c>
      <c r="F89" s="37">
        <f>E89*D89</f>
        <v>0</v>
      </c>
    </row>
    <row r="90" spans="1:6" ht="21" customHeight="1">
      <c r="A90" s="4">
        <v>54</v>
      </c>
      <c r="B90" s="79" t="s">
        <v>10</v>
      </c>
      <c r="C90" s="80"/>
      <c r="D90" s="42">
        <v>0</v>
      </c>
      <c r="E90" s="64">
        <v>220</v>
      </c>
      <c r="F90" s="37">
        <f t="shared" ref="F90:F100" si="15">D90*E90</f>
        <v>0</v>
      </c>
    </row>
    <row r="91" spans="1:6" ht="21" customHeight="1">
      <c r="A91" s="4">
        <v>55</v>
      </c>
      <c r="B91" s="79" t="s">
        <v>11</v>
      </c>
      <c r="C91" s="80"/>
      <c r="D91" s="42">
        <v>0</v>
      </c>
      <c r="E91" s="64">
        <v>950</v>
      </c>
      <c r="F91" s="37">
        <f t="shared" si="15"/>
        <v>0</v>
      </c>
    </row>
    <row r="92" spans="1:6" ht="21" customHeight="1">
      <c r="A92" s="54">
        <v>56</v>
      </c>
      <c r="B92" s="79" t="s">
        <v>12</v>
      </c>
      <c r="C92" s="80"/>
      <c r="D92" s="42">
        <v>0</v>
      </c>
      <c r="E92" s="64">
        <v>650</v>
      </c>
      <c r="F92" s="37">
        <f t="shared" si="15"/>
        <v>0</v>
      </c>
    </row>
    <row r="93" spans="1:6" ht="21" customHeight="1">
      <c r="A93" s="54">
        <v>57</v>
      </c>
      <c r="B93" s="79" t="s">
        <v>13</v>
      </c>
      <c r="C93" s="80"/>
      <c r="D93" s="42">
        <v>0</v>
      </c>
      <c r="E93" s="62">
        <v>150</v>
      </c>
      <c r="F93" s="37">
        <f t="shared" si="15"/>
        <v>0</v>
      </c>
    </row>
    <row r="94" spans="1:6" ht="21" customHeight="1">
      <c r="A94" s="54">
        <v>58</v>
      </c>
      <c r="B94" s="79" t="s">
        <v>14</v>
      </c>
      <c r="C94" s="80"/>
      <c r="D94" s="43">
        <v>0</v>
      </c>
      <c r="E94" s="66">
        <v>165</v>
      </c>
      <c r="F94" s="39">
        <f t="shared" si="15"/>
        <v>0</v>
      </c>
    </row>
    <row r="95" spans="1:6" ht="21" customHeight="1">
      <c r="A95" s="54">
        <v>59</v>
      </c>
      <c r="B95" s="79" t="s">
        <v>68</v>
      </c>
      <c r="C95" s="80"/>
      <c r="D95" s="41">
        <v>0</v>
      </c>
      <c r="E95" s="63">
        <v>600</v>
      </c>
      <c r="F95" s="36">
        <f t="shared" si="15"/>
        <v>0</v>
      </c>
    </row>
    <row r="96" spans="1:6" ht="25.5" customHeight="1">
      <c r="A96" s="4">
        <v>60</v>
      </c>
      <c r="B96" s="79" t="s">
        <v>119</v>
      </c>
      <c r="C96" s="80"/>
      <c r="D96" s="41">
        <v>0</v>
      </c>
      <c r="E96" s="63">
        <v>1350</v>
      </c>
      <c r="F96" s="40">
        <f t="shared" ref="F96" si="16">D96*E96</f>
        <v>0</v>
      </c>
    </row>
    <row r="97" spans="1:6" ht="21" customHeight="1">
      <c r="A97" s="59">
        <v>61</v>
      </c>
      <c r="B97" s="79" t="s">
        <v>94</v>
      </c>
      <c r="C97" s="80"/>
      <c r="D97" s="41">
        <v>0</v>
      </c>
      <c r="E97" s="63">
        <v>4900</v>
      </c>
      <c r="F97" s="40">
        <f t="shared" si="15"/>
        <v>0</v>
      </c>
    </row>
    <row r="98" spans="1:6" ht="21" customHeight="1">
      <c r="A98" s="4">
        <v>62</v>
      </c>
      <c r="B98" s="79" t="s">
        <v>102</v>
      </c>
      <c r="C98" s="80"/>
      <c r="D98" s="41">
        <v>0</v>
      </c>
      <c r="E98" s="63">
        <v>4900</v>
      </c>
      <c r="F98" s="40">
        <f t="shared" ref="F98" si="17">D98*E98</f>
        <v>0</v>
      </c>
    </row>
    <row r="99" spans="1:6" ht="21" customHeight="1">
      <c r="A99" s="4">
        <v>63</v>
      </c>
      <c r="B99" s="79" t="s">
        <v>99</v>
      </c>
      <c r="C99" s="80"/>
      <c r="D99" s="41">
        <v>0</v>
      </c>
      <c r="E99" s="63">
        <v>3500</v>
      </c>
      <c r="F99" s="40">
        <f t="shared" ref="F99" si="18">D99*E99</f>
        <v>0</v>
      </c>
    </row>
    <row r="100" spans="1:6" ht="21" customHeight="1" thickBot="1">
      <c r="A100" s="61">
        <v>64</v>
      </c>
      <c r="B100" s="112" t="s">
        <v>98</v>
      </c>
      <c r="C100" s="127"/>
      <c r="D100" s="55">
        <v>0</v>
      </c>
      <c r="E100" s="68">
        <v>5500</v>
      </c>
      <c r="F100" s="56">
        <f t="shared" si="15"/>
        <v>0</v>
      </c>
    </row>
    <row r="101" spans="1:6" ht="15.75" thickBot="1"/>
    <row r="102" spans="1:6" ht="29.25" customHeight="1" thickBot="1">
      <c r="B102" s="100" t="s">
        <v>18</v>
      </c>
      <c r="C102" s="100"/>
      <c r="D102" s="100"/>
      <c r="E102" s="100"/>
      <c r="F102" s="17">
        <f>SUM(F39:F101)</f>
        <v>0</v>
      </c>
    </row>
    <row r="103" spans="1:6" ht="29.25" customHeight="1" thickBot="1">
      <c r="B103" s="110" t="s">
        <v>44</v>
      </c>
      <c r="C103" s="111"/>
      <c r="D103" s="111"/>
      <c r="E103" s="111"/>
      <c r="F103" s="5">
        <f>F36+F102</f>
        <v>130000</v>
      </c>
    </row>
    <row r="104" spans="1:6" ht="33" customHeight="1" thickBot="1">
      <c r="B104" s="15" t="s">
        <v>42</v>
      </c>
      <c r="C104" s="131" t="s">
        <v>112</v>
      </c>
      <c r="D104" s="132"/>
      <c r="E104" s="133"/>
      <c r="F104" s="16">
        <v>10000</v>
      </c>
    </row>
    <row r="105" spans="1:6" ht="33" customHeight="1" thickBot="1">
      <c r="B105" s="110" t="s">
        <v>49</v>
      </c>
      <c r="C105" s="112"/>
      <c r="D105" s="112"/>
      <c r="E105" s="112"/>
      <c r="F105" s="5">
        <v>0</v>
      </c>
    </row>
    <row r="106" spans="1:6" ht="35.85" customHeight="1" thickBot="1">
      <c r="B106" s="113" t="s">
        <v>50</v>
      </c>
      <c r="C106" s="113"/>
      <c r="D106" s="113"/>
      <c r="E106" s="113"/>
      <c r="F106" s="19">
        <f>F103+F104-F105</f>
        <v>140000</v>
      </c>
    </row>
    <row r="107" spans="1:6" ht="35.85" customHeight="1" thickBot="1">
      <c r="B107" s="110" t="s">
        <v>19</v>
      </c>
      <c r="C107" s="110"/>
      <c r="D107" s="110"/>
      <c r="E107" s="110"/>
      <c r="F107" s="5">
        <f>F106*0.2</f>
        <v>28000</v>
      </c>
    </row>
    <row r="108" spans="1:6" ht="35.85" customHeight="1" thickBot="1">
      <c r="A108" s="10"/>
      <c r="B108" s="101" t="s">
        <v>20</v>
      </c>
      <c r="C108" s="101"/>
      <c r="D108" s="101"/>
      <c r="E108" s="101"/>
      <c r="F108" s="18">
        <f>F106+F107</f>
        <v>168000</v>
      </c>
    </row>
    <row r="109" spans="1:6" s="13" customFormat="1">
      <c r="A109" s="10"/>
      <c r="B109" s="11" t="s">
        <v>24</v>
      </c>
      <c r="C109" s="12"/>
      <c r="D109" s="12"/>
      <c r="E109" s="12"/>
      <c r="F109" s="35"/>
    </row>
    <row r="110" spans="1:6" s="13" customFormat="1">
      <c r="A110" s="10"/>
      <c r="B110" s="11"/>
      <c r="C110" s="12"/>
      <c r="D110" s="12"/>
      <c r="E110" s="12"/>
      <c r="F110" s="12"/>
    </row>
    <row r="111" spans="1:6" s="13" customFormat="1" ht="24.75" customHeight="1">
      <c r="A111" s="10"/>
      <c r="B111" s="118" t="s">
        <v>27</v>
      </c>
      <c r="C111" s="118"/>
      <c r="D111" s="118"/>
      <c r="E111" s="118"/>
      <c r="F111" s="118"/>
    </row>
    <row r="112" spans="1:6" s="13" customFormat="1" ht="24.75" customHeight="1">
      <c r="A112" s="10"/>
      <c r="B112" s="119" t="s">
        <v>28</v>
      </c>
      <c r="C112" s="119"/>
      <c r="D112" s="119"/>
      <c r="E112" s="119"/>
      <c r="F112" s="119"/>
    </row>
    <row r="113" spans="1:6" s="13" customFormat="1" ht="24.75" customHeight="1">
      <c r="A113" s="10"/>
      <c r="B113" s="45" t="s">
        <v>54</v>
      </c>
      <c r="C113" s="12"/>
      <c r="D113" s="12"/>
      <c r="E113" s="12"/>
      <c r="F113" s="12"/>
    </row>
    <row r="114" spans="1:6" s="13" customFormat="1" ht="24.75" customHeight="1">
      <c r="A114" s="10"/>
      <c r="B114" s="20" t="s">
        <v>29</v>
      </c>
      <c r="C114" s="12"/>
      <c r="D114" s="12"/>
      <c r="E114" s="12"/>
      <c r="F114" s="12"/>
    </row>
    <row r="115" spans="1:6" s="13" customFormat="1" ht="24.75" customHeight="1">
      <c r="A115" s="10"/>
      <c r="B115" s="45" t="s">
        <v>55</v>
      </c>
      <c r="C115" s="12"/>
      <c r="D115" s="12"/>
      <c r="E115" s="12"/>
      <c r="F115" s="12"/>
    </row>
    <row r="116" spans="1:6" s="13" customFormat="1" ht="24.75" customHeight="1">
      <c r="A116" s="10"/>
      <c r="B116" s="120" t="s">
        <v>30</v>
      </c>
      <c r="C116" s="120"/>
      <c r="D116" s="120"/>
      <c r="E116" s="120"/>
      <c r="F116" s="12"/>
    </row>
    <row r="117" spans="1:6" s="13" customFormat="1" ht="24.75" customHeight="1">
      <c r="A117" s="10"/>
      <c r="B117" s="120" t="s">
        <v>31</v>
      </c>
      <c r="C117" s="120"/>
      <c r="D117" s="120"/>
      <c r="E117" s="120"/>
      <c r="F117" s="12"/>
    </row>
    <row r="118" spans="1:6" s="13" customFormat="1" ht="33" customHeight="1">
      <c r="A118" s="10"/>
      <c r="B118" s="121" t="s">
        <v>43</v>
      </c>
      <c r="C118" s="121"/>
      <c r="D118" s="121"/>
      <c r="E118" s="121"/>
      <c r="F118" s="12"/>
    </row>
    <row r="119" spans="1:6" s="13" customFormat="1" ht="45" customHeight="1">
      <c r="A119" s="10"/>
      <c r="B119" s="122" t="s">
        <v>52</v>
      </c>
      <c r="C119" s="122"/>
      <c r="D119" s="122"/>
      <c r="E119" s="122"/>
      <c r="F119" s="12"/>
    </row>
    <row r="120" spans="1:6" s="13" customFormat="1">
      <c r="A120" s="10"/>
      <c r="B120"/>
      <c r="C120" s="12"/>
      <c r="D120" s="12"/>
      <c r="E120" s="12"/>
      <c r="F120" s="12"/>
    </row>
    <row r="121" spans="1:6" s="13" customFormat="1" ht="16.5" thickBot="1">
      <c r="A121" s="10"/>
      <c r="B121" s="14" t="s">
        <v>32</v>
      </c>
      <c r="C121" s="12"/>
      <c r="D121" s="12"/>
      <c r="E121" s="12"/>
      <c r="F121" s="12"/>
    </row>
    <row r="122" spans="1:6" s="13" customFormat="1" ht="15.75">
      <c r="A122" s="10"/>
      <c r="B122" s="26" t="s">
        <v>46</v>
      </c>
      <c r="C122" s="27"/>
      <c r="D122" s="27"/>
      <c r="E122" s="28"/>
      <c r="F122" s="12"/>
    </row>
    <row r="123" spans="1:6" s="13" customFormat="1" ht="15.75">
      <c r="A123" s="10"/>
      <c r="B123" s="29" t="s">
        <v>33</v>
      </c>
      <c r="C123" s="30"/>
      <c r="D123" s="30"/>
      <c r="E123" s="31"/>
      <c r="F123" s="12"/>
    </row>
    <row r="124" spans="1:6" s="13" customFormat="1" ht="15.75">
      <c r="A124" s="10"/>
      <c r="B124" s="29" t="s">
        <v>34</v>
      </c>
      <c r="C124" s="30"/>
      <c r="D124" s="30"/>
      <c r="E124" s="31"/>
      <c r="F124" s="12"/>
    </row>
    <row r="125" spans="1:6" s="13" customFormat="1" ht="15.75">
      <c r="A125" s="10"/>
      <c r="B125" s="29" t="s">
        <v>48</v>
      </c>
      <c r="C125" s="30"/>
      <c r="D125" s="30"/>
      <c r="E125" s="31"/>
      <c r="F125" s="12"/>
    </row>
    <row r="126" spans="1:6" s="13" customFormat="1" ht="15.75">
      <c r="A126" s="10"/>
      <c r="B126" s="29" t="s">
        <v>47</v>
      </c>
      <c r="C126" s="30"/>
      <c r="D126" s="30"/>
      <c r="E126" s="31"/>
      <c r="F126" s="12"/>
    </row>
    <row r="127" spans="1:6" s="13" customFormat="1" ht="15.75">
      <c r="A127" s="10"/>
      <c r="B127" s="29" t="s">
        <v>38</v>
      </c>
      <c r="C127" s="30"/>
      <c r="D127" s="30"/>
      <c r="E127" s="31"/>
      <c r="F127" s="12"/>
    </row>
    <row r="128" spans="1:6" s="13" customFormat="1" ht="15.75">
      <c r="A128" s="10"/>
      <c r="B128" s="29" t="s">
        <v>39</v>
      </c>
      <c r="C128" s="30"/>
      <c r="D128" s="30"/>
      <c r="E128" s="31"/>
      <c r="F128" s="12"/>
    </row>
    <row r="129" spans="1:6" s="13" customFormat="1" ht="15.75">
      <c r="A129" s="10"/>
      <c r="B129" s="29" t="s">
        <v>35</v>
      </c>
      <c r="C129" s="30"/>
      <c r="D129" s="30"/>
      <c r="E129" s="31"/>
      <c r="F129" s="12"/>
    </row>
    <row r="130" spans="1:6" s="13" customFormat="1" ht="15.75">
      <c r="A130" s="10"/>
      <c r="B130" s="29" t="s">
        <v>36</v>
      </c>
      <c r="C130" s="30"/>
      <c r="D130" s="30"/>
      <c r="E130" s="31"/>
      <c r="F130" s="12"/>
    </row>
    <row r="131" spans="1:6" s="13" customFormat="1" ht="16.5" thickBot="1">
      <c r="A131" s="10"/>
      <c r="B131" s="32" t="s">
        <v>37</v>
      </c>
      <c r="C131" s="33"/>
      <c r="D131" s="33"/>
      <c r="E131" s="34"/>
      <c r="F131" s="12"/>
    </row>
    <row r="132" spans="1:6" s="13" customFormat="1">
      <c r="A132" s="1"/>
      <c r="B132" s="11"/>
      <c r="C132" s="12"/>
      <c r="D132" s="12"/>
      <c r="E132" s="12"/>
      <c r="F132" s="12"/>
    </row>
  </sheetData>
  <sheetProtection algorithmName="SHA-512" hashValue="yqi1vm/d5nGllFDo8d3/opDp0hd6UY/kqUQafwORGKnVfEn4qMGT/Srx6SgA2BbPXNwur7SKWaD0H9DCtKU0dw==" saltValue="t0AsFqRItyeM5R56mi941A==" spinCount="100000" sheet="1" selectLockedCells="1"/>
  <mergeCells count="111">
    <mergeCell ref="B99:C99"/>
    <mergeCell ref="B97:C97"/>
    <mergeCell ref="B96:C96"/>
    <mergeCell ref="B39:C39"/>
    <mergeCell ref="B98:C98"/>
    <mergeCell ref="A1:F3"/>
    <mergeCell ref="C104:E104"/>
    <mergeCell ref="C10:F10"/>
    <mergeCell ref="C13:F13"/>
    <mergeCell ref="A4:F4"/>
    <mergeCell ref="A5:F5"/>
    <mergeCell ref="A7:F7"/>
    <mergeCell ref="A6:F6"/>
    <mergeCell ref="B92:C92"/>
    <mergeCell ref="B71:C71"/>
    <mergeCell ref="B73:C73"/>
    <mergeCell ref="B75:C75"/>
    <mergeCell ref="B86:C86"/>
    <mergeCell ref="B87:C87"/>
    <mergeCell ref="B88:C88"/>
    <mergeCell ref="B89:C89"/>
    <mergeCell ref="B84:C84"/>
    <mergeCell ref="B85:C85"/>
    <mergeCell ref="B61:C61"/>
    <mergeCell ref="B111:F111"/>
    <mergeCell ref="B112:F112"/>
    <mergeCell ref="B116:E116"/>
    <mergeCell ref="B117:E117"/>
    <mergeCell ref="B118:E118"/>
    <mergeCell ref="B119:E119"/>
    <mergeCell ref="B16:F16"/>
    <mergeCell ref="B18:F18"/>
    <mergeCell ref="B15:F15"/>
    <mergeCell ref="B77:C77"/>
    <mergeCell ref="B78:C78"/>
    <mergeCell ref="B60:C60"/>
    <mergeCell ref="B62:C62"/>
    <mergeCell ref="B79:C79"/>
    <mergeCell ref="B93:C93"/>
    <mergeCell ref="B94:C94"/>
    <mergeCell ref="B76:C76"/>
    <mergeCell ref="B95:C95"/>
    <mergeCell ref="B100:C100"/>
    <mergeCell ref="B91:C91"/>
    <mergeCell ref="B90:C90"/>
    <mergeCell ref="B70:C70"/>
    <mergeCell ref="B80:C80"/>
    <mergeCell ref="B81:C81"/>
    <mergeCell ref="B82:C82"/>
    <mergeCell ref="B83:C83"/>
    <mergeCell ref="B50:C50"/>
    <mergeCell ref="B52:C52"/>
    <mergeCell ref="B53:C53"/>
    <mergeCell ref="B54:C54"/>
    <mergeCell ref="B49:C49"/>
    <mergeCell ref="B51:C51"/>
    <mergeCell ref="B44:C44"/>
    <mergeCell ref="B45:C45"/>
    <mergeCell ref="B46:C46"/>
    <mergeCell ref="B47:C47"/>
    <mergeCell ref="B48:C48"/>
    <mergeCell ref="B57:C57"/>
    <mergeCell ref="B56:C56"/>
    <mergeCell ref="B102:E102"/>
    <mergeCell ref="B108:E108"/>
    <mergeCell ref="B8:F8"/>
    <mergeCell ref="C9:F9"/>
    <mergeCell ref="C11:F11"/>
    <mergeCell ref="C12:F12"/>
    <mergeCell ref="A14:F14"/>
    <mergeCell ref="B103:E103"/>
    <mergeCell ref="B105:E105"/>
    <mergeCell ref="B106:E106"/>
    <mergeCell ref="B107:E107"/>
    <mergeCell ref="B21:F21"/>
    <mergeCell ref="B30:F30"/>
    <mergeCell ref="B31:F31"/>
    <mergeCell ref="B32:F32"/>
    <mergeCell ref="B29:F29"/>
    <mergeCell ref="B58:C58"/>
    <mergeCell ref="B74:C74"/>
    <mergeCell ref="B55:C55"/>
    <mergeCell ref="B59:C59"/>
    <mergeCell ref="B66:C66"/>
    <mergeCell ref="B65:C65"/>
    <mergeCell ref="B67:C67"/>
    <mergeCell ref="B64:C64"/>
    <mergeCell ref="B17:F17"/>
    <mergeCell ref="B19:F19"/>
    <mergeCell ref="B20:F20"/>
    <mergeCell ref="B27:F27"/>
    <mergeCell ref="B68:C68"/>
    <mergeCell ref="B72:C72"/>
    <mergeCell ref="B40:C40"/>
    <mergeCell ref="B42:C42"/>
    <mergeCell ref="B43:C43"/>
    <mergeCell ref="B22:F22"/>
    <mergeCell ref="B34:F34"/>
    <mergeCell ref="B35:F35"/>
    <mergeCell ref="B37:F37"/>
    <mergeCell ref="B36:E36"/>
    <mergeCell ref="B33:F33"/>
    <mergeCell ref="B38:F38"/>
    <mergeCell ref="B28:F28"/>
    <mergeCell ref="B23:F23"/>
    <mergeCell ref="B24:F24"/>
    <mergeCell ref="B26:F26"/>
    <mergeCell ref="B25:F25"/>
    <mergeCell ref="B41:C41"/>
    <mergeCell ref="B69:C69"/>
    <mergeCell ref="B63:C63"/>
  </mergeCells>
  <hyperlinks>
    <hyperlink ref="A5" r:id="rId1"/>
  </hyperlinks>
  <pageMargins left="0.7" right="0.7" top="0.75" bottom="0.75" header="0.511811023622047" footer="0.511811023622047"/>
  <pageSetup paperSize="9" scale="64" orientation="portrait" horizontalDpi="300" verticalDpi="300" r:id="rId2"/>
  <rowBreaks count="2" manualBreakCount="2">
    <brk id="37" max="16383" man="1"/>
    <brk id="79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460</vt:lpstr>
      <vt:lpstr>'CAMPI 460'!Zone_d_impression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dcterms:created xsi:type="dcterms:W3CDTF">2024-03-16T14:50:55Z</dcterms:created>
  <dcterms:modified xsi:type="dcterms:W3CDTF">2024-11-01T19:03:44Z</dcterms:modified>
  <dc:language>fr-FR</dc:language>
</cp:coreProperties>
</file>